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ueplus1\Desktop\cathy\업무\4. 사회가치본부\가람수풀생태환경연구소\"/>
    </mc:Choice>
  </mc:AlternateContent>
  <xr:revisionPtr revIDLastSave="0" documentId="13_ncr:1_{2C0AF8FB-81A3-44FD-AD20-E73DFDFC5789}" xr6:coauthVersionLast="47" xr6:coauthVersionMax="47" xr10:uidLastSave="{00000000-0000-0000-0000-000000000000}"/>
  <bookViews>
    <workbookView xWindow="28680" yWindow="-120" windowWidth="29040" windowHeight="15840" xr2:uid="{C65EE6D1-4BC5-4370-9048-6D6DDC604808}"/>
  </bookViews>
  <sheets>
    <sheet name="견적서" sheetId="1" r:id="rId1"/>
  </sheets>
  <definedNames>
    <definedName name="_xlnm.Print_Area" localSheetId="0">견적서!$A$1:$G$32</definedName>
    <definedName name="사업자번호">#REF!</definedName>
    <definedName name="전화">#REF!</definedName>
    <definedName name="주소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G16" i="1" s="1"/>
  <c r="F15" i="1"/>
  <c r="G15" i="1" s="1"/>
  <c r="G2" i="1"/>
  <c r="F28" i="1" l="1"/>
  <c r="F27" i="1"/>
  <c r="F30" i="1" s="1"/>
  <c r="B12" i="1" s="1"/>
</calcChain>
</file>

<file path=xl/sharedStrings.xml><?xml version="1.0" encoding="utf-8"?>
<sst xmlns="http://schemas.openxmlformats.org/spreadsheetml/2006/main" count="43" uniqueCount="43">
  <si>
    <t>견  적  서</t>
    <phoneticPr fontId="3" type="noConversion"/>
  </si>
  <si>
    <t>견 적 일</t>
    <phoneticPr fontId="3" type="noConversion"/>
  </si>
  <si>
    <t>상  호</t>
    <phoneticPr fontId="3" type="noConversion"/>
  </si>
  <si>
    <t>상         호</t>
    <phoneticPr fontId="3" type="noConversion"/>
  </si>
  <si>
    <t>가치플러스 사회적협동조합</t>
    <phoneticPr fontId="3" type="noConversion"/>
  </si>
  <si>
    <t>사업자번호</t>
    <phoneticPr fontId="3" type="noConversion"/>
  </si>
  <si>
    <t>참 조</t>
    <phoneticPr fontId="3" type="noConversion"/>
  </si>
  <si>
    <t>주         소</t>
    <phoneticPr fontId="3" type="noConversion"/>
  </si>
  <si>
    <t>제목</t>
    <phoneticPr fontId="3" type="noConversion"/>
  </si>
  <si>
    <t>대 표 이 사</t>
    <phoneticPr fontId="3" type="noConversion"/>
  </si>
  <si>
    <t>유 인 수</t>
    <phoneticPr fontId="3" type="noConversion"/>
  </si>
  <si>
    <t>전         화</t>
    <phoneticPr fontId="3" type="noConversion"/>
  </si>
  <si>
    <t>메         일</t>
    <phoneticPr fontId="3" type="noConversion"/>
  </si>
  <si>
    <t>value@value-plus.kr</t>
    <phoneticPr fontId="3" type="noConversion"/>
  </si>
  <si>
    <t>아래와 같이 견적합니다.</t>
    <phoneticPr fontId="3" type="noConversion"/>
  </si>
  <si>
    <t>업         태</t>
    <phoneticPr fontId="3" type="noConversion"/>
  </si>
  <si>
    <t>도매 및 소매업 외</t>
    <phoneticPr fontId="3" type="noConversion"/>
  </si>
  <si>
    <t>금  액</t>
    <phoneticPr fontId="3" type="noConversion"/>
  </si>
  <si>
    <t>VAT포함</t>
    <phoneticPr fontId="3" type="noConversion"/>
  </si>
  <si>
    <t>종         목</t>
    <phoneticPr fontId="3" type="noConversion"/>
  </si>
  <si>
    <t>상품 종합 도매업 외</t>
    <phoneticPr fontId="3" type="noConversion"/>
  </si>
  <si>
    <t>품목명</t>
    <phoneticPr fontId="3" type="noConversion"/>
  </si>
  <si>
    <t>규격</t>
    <phoneticPr fontId="3" type="noConversion"/>
  </si>
  <si>
    <t>수량</t>
    <phoneticPr fontId="3" type="noConversion"/>
  </si>
  <si>
    <t>단가</t>
    <phoneticPr fontId="3" type="noConversion"/>
  </si>
  <si>
    <t>공급가액</t>
    <phoneticPr fontId="3" type="noConversion"/>
  </si>
  <si>
    <t>세액</t>
    <phoneticPr fontId="3" type="noConversion"/>
  </si>
  <si>
    <t>이하여백</t>
    <phoneticPr fontId="3" type="noConversion"/>
  </si>
  <si>
    <t>공 급 가</t>
    <phoneticPr fontId="3" type="noConversion"/>
  </si>
  <si>
    <t>부가가치세</t>
    <phoneticPr fontId="3" type="noConversion"/>
  </si>
  <si>
    <t>합계</t>
    <phoneticPr fontId="3" type="noConversion"/>
  </si>
  <si>
    <t xml:space="preserve">※ 본 견적서는 견적일로 부터 15일간 유효하며, 기간 경과시 견적금액이 조정 될 수 있음
</t>
    <phoneticPr fontId="3" type="noConversion"/>
  </si>
  <si>
    <t>담당자</t>
    <phoneticPr fontId="3" type="noConversion"/>
  </si>
  <si>
    <t>이슬기</t>
    <phoneticPr fontId="3" type="noConversion"/>
  </si>
  <si>
    <t>연락처</t>
    <phoneticPr fontId="3" type="noConversion"/>
  </si>
  <si>
    <t>010-7482-2628</t>
    <phoneticPr fontId="3" type="noConversion"/>
  </si>
  <si>
    <t>가람수풀생태환경연구소</t>
    <phoneticPr fontId="3" type="noConversion"/>
  </si>
  <si>
    <t>탄소중립 숲교육 홍보</t>
    <phoneticPr fontId="3" type="noConversion"/>
  </si>
  <si>
    <t>822-82-00333</t>
  </si>
  <si>
    <t>세종특별자치시 시청대로 213 금강베네치아 211호</t>
  </si>
  <si>
    <t>044-864-8676</t>
  </si>
  <si>
    <t>웹포스터 제작</t>
    <phoneticPr fontId="3" type="noConversion"/>
  </si>
  <si>
    <t>홈페이지/블로그 등 홍보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</si>
</sst>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42" fontId="6" fillId="0" borderId="24" xfId="2" applyFont="1" applyFill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0" fillId="0" borderId="16" xfId="1" applyFont="1" applyBorder="1">
      <alignment vertical="center"/>
    </xf>
    <xf numFmtId="41" fontId="0" fillId="0" borderId="17" xfId="1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43" fontId="0" fillId="0" borderId="0" xfId="0" applyNumberFormat="1">
      <alignment vertical="center"/>
    </xf>
    <xf numFmtId="0" fontId="7" fillId="0" borderId="17" xfId="0" applyFont="1" applyBorder="1">
      <alignment vertical="center"/>
    </xf>
    <xf numFmtId="0" fontId="6" fillId="0" borderId="17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41" fontId="0" fillId="0" borderId="33" xfId="1" applyFont="1" applyBorder="1">
      <alignment vertical="center"/>
    </xf>
    <xf numFmtId="0" fontId="7" fillId="0" borderId="7" xfId="0" applyFont="1" applyBorder="1">
      <alignment vertical="center"/>
    </xf>
    <xf numFmtId="0" fontId="0" fillId="0" borderId="34" xfId="0" applyBorder="1" applyAlignment="1">
      <alignment horizontal="center" vertical="center"/>
    </xf>
    <xf numFmtId="0" fontId="0" fillId="0" borderId="34" xfId="0" applyBorder="1">
      <alignment vertical="center"/>
    </xf>
    <xf numFmtId="41" fontId="0" fillId="0" borderId="34" xfId="1" applyFont="1" applyBorder="1">
      <alignment vertical="center"/>
    </xf>
    <xf numFmtId="0" fontId="0" fillId="0" borderId="19" xfId="0" applyBorder="1">
      <alignment vertical="center"/>
    </xf>
    <xf numFmtId="41" fontId="0" fillId="0" borderId="36" xfId="1" applyFont="1" applyFill="1" applyBorder="1">
      <alignment vertical="center"/>
    </xf>
    <xf numFmtId="0" fontId="0" fillId="0" borderId="37" xfId="0" applyBorder="1">
      <alignment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42" fontId="4" fillId="0" borderId="23" xfId="2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horizontal="center" vertical="center"/>
    </xf>
    <xf numFmtId="0" fontId="8" fillId="0" borderId="38" xfId="0" applyFont="1" applyBorder="1" applyAlignment="1">
      <alignment horizontal="left" vertical="top" wrapText="1"/>
    </xf>
    <xf numFmtId="0" fontId="8" fillId="0" borderId="39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</cellXfs>
  <cellStyles count="3">
    <cellStyle name="쉼표 [0]" xfId="1" builtinId="6"/>
    <cellStyle name="통화 [0]" xfId="2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219075</xdr:colOff>
      <xdr:row>5</xdr:row>
      <xdr:rowOff>152400</xdr:rowOff>
    </xdr:from>
    <xdr:to>
      <xdr:col>6</xdr:col>
      <xdr:colOff>1200150</xdr:colOff>
      <xdr:row>8</xdr:row>
      <xdr:rowOff>9525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841100A-4FF4-45FD-9EC9-65FEFB1FF0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24500" y="1152525"/>
          <a:ext cx="981075" cy="885825"/>
        </a:xfrm>
        <a:prstGeom prst="rect">
          <a:avLst/>
        </a:prstGeom>
      </xdr:spPr>
    </xdr:pic>
    <xdr:clientData/>
  </xdr:twoCellAnchor>
  <xdr:twoCellAnchor editAs="oneCell">
    <xdr:from>
      <xdr:col>0</xdr:col>
      <xdr:colOff>74543</xdr:colOff>
      <xdr:row>0</xdr:row>
      <xdr:rowOff>49696</xdr:rowOff>
    </xdr:from>
    <xdr:to>
      <xdr:col>1</xdr:col>
      <xdr:colOff>335110</xdr:colOff>
      <xdr:row>2</xdr:row>
      <xdr:rowOff>138198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D14EBD5-D17E-4200-BF83-BF401E6FAB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543" y="49696"/>
          <a:ext cx="1213067" cy="5026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DD14E-E4BA-4989-A7E0-0521639FC4EC}">
  <dimension ref="A1:L33"/>
  <sheetViews>
    <sheetView tabSelected="1" zoomScale="115" zoomScaleNormal="115" workbookViewId="0">
      <selection activeCell="J11" sqref="J11"/>
    </sheetView>
  </sheetViews>
  <sheetFormatPr defaultRowHeight="16.5" x14ac:dyDescent="0.3"/>
  <cols>
    <col min="1" max="1" width="12.5" customWidth="1"/>
    <col min="2" max="2" width="8.5" customWidth="1"/>
    <col min="3" max="3" width="11" customWidth="1"/>
    <col min="4" max="4" width="9.125" bestFit="1" customWidth="1"/>
    <col min="5" max="5" width="13.625" bestFit="1" customWidth="1"/>
    <col min="6" max="6" width="15.25" customWidth="1"/>
    <col min="7" max="7" width="16" customWidth="1"/>
    <col min="9" max="9" width="9.75" bestFit="1" customWidth="1"/>
    <col min="11" max="11" width="10.875" bestFit="1" customWidth="1"/>
    <col min="12" max="12" width="9.75" bestFit="1" customWidth="1"/>
  </cols>
  <sheetData>
    <row r="1" spans="1:7" ht="16.5" customHeight="1" x14ac:dyDescent="0.3">
      <c r="A1" s="32" t="s">
        <v>0</v>
      </c>
      <c r="B1" s="33"/>
      <c r="C1" s="33"/>
      <c r="D1" s="33"/>
      <c r="E1" s="33"/>
      <c r="F1" s="34"/>
      <c r="G1" s="1" t="s">
        <v>1</v>
      </c>
    </row>
    <row r="2" spans="1:7" x14ac:dyDescent="0.3">
      <c r="A2" s="35"/>
      <c r="B2" s="36"/>
      <c r="C2" s="36"/>
      <c r="D2" s="36"/>
      <c r="E2" s="36"/>
      <c r="F2" s="37"/>
      <c r="G2" s="41">
        <f ca="1">TODAY()</f>
        <v>45118</v>
      </c>
    </row>
    <row r="3" spans="1:7" ht="17.25" thickBot="1" x14ac:dyDescent="0.35">
      <c r="A3" s="38"/>
      <c r="B3" s="39"/>
      <c r="C3" s="39"/>
      <c r="D3" s="39"/>
      <c r="E3" s="39"/>
      <c r="F3" s="40"/>
      <c r="G3" s="42"/>
    </row>
    <row r="4" spans="1:7" ht="6.75" customHeight="1" thickBot="1" x14ac:dyDescent="0.35">
      <c r="A4" s="43"/>
      <c r="B4" s="44"/>
      <c r="C4" s="44"/>
      <c r="D4" s="44"/>
      <c r="E4" s="44"/>
      <c r="F4" s="44"/>
      <c r="G4" s="45"/>
    </row>
    <row r="5" spans="1:7" ht="21.95" customHeight="1" x14ac:dyDescent="0.3">
      <c r="A5" s="46" t="s">
        <v>2</v>
      </c>
      <c r="B5" s="48" t="s">
        <v>36</v>
      </c>
      <c r="C5" s="49"/>
      <c r="D5" s="49"/>
      <c r="E5" s="2" t="s">
        <v>3</v>
      </c>
      <c r="F5" s="51" t="s">
        <v>4</v>
      </c>
      <c r="G5" s="52"/>
    </row>
    <row r="6" spans="1:7" ht="22.5" customHeight="1" x14ac:dyDescent="0.3">
      <c r="A6" s="47"/>
      <c r="B6" s="50"/>
      <c r="C6" s="50"/>
      <c r="D6" s="50"/>
      <c r="E6" s="4" t="s">
        <v>5</v>
      </c>
      <c r="F6" s="53" t="s">
        <v>38</v>
      </c>
      <c r="G6" s="54"/>
    </row>
    <row r="7" spans="1:7" ht="36.75" customHeight="1" x14ac:dyDescent="0.3">
      <c r="A7" s="3" t="s">
        <v>6</v>
      </c>
      <c r="B7" s="55"/>
      <c r="C7" s="55"/>
      <c r="D7" s="55"/>
      <c r="E7" s="4" t="s">
        <v>7</v>
      </c>
      <c r="F7" s="56" t="s">
        <v>39</v>
      </c>
      <c r="G7" s="57"/>
    </row>
    <row r="8" spans="1:7" ht="21.95" customHeight="1" x14ac:dyDescent="0.3">
      <c r="A8" s="47" t="s">
        <v>8</v>
      </c>
      <c r="B8" s="58" t="s">
        <v>37</v>
      </c>
      <c r="C8" s="59"/>
      <c r="D8" s="59"/>
      <c r="E8" s="4" t="s">
        <v>9</v>
      </c>
      <c r="F8" s="60" t="s">
        <v>10</v>
      </c>
      <c r="G8" s="61"/>
    </row>
    <row r="9" spans="1:7" ht="21.95" customHeight="1" x14ac:dyDescent="0.3">
      <c r="A9" s="47"/>
      <c r="B9" s="59"/>
      <c r="C9" s="59"/>
      <c r="D9" s="59"/>
      <c r="E9" s="4" t="s">
        <v>11</v>
      </c>
      <c r="F9" s="60" t="s">
        <v>40</v>
      </c>
      <c r="G9" s="61"/>
    </row>
    <row r="10" spans="1:7" ht="21.95" customHeight="1" x14ac:dyDescent="0.3">
      <c r="A10" s="47"/>
      <c r="B10" s="59"/>
      <c r="C10" s="59"/>
      <c r="D10" s="59"/>
      <c r="E10" s="4" t="s">
        <v>12</v>
      </c>
      <c r="F10" s="60" t="s">
        <v>13</v>
      </c>
      <c r="G10" s="61"/>
    </row>
    <row r="11" spans="1:7" ht="21.95" customHeight="1" thickBot="1" x14ac:dyDescent="0.35">
      <c r="A11" s="62" t="s">
        <v>14</v>
      </c>
      <c r="B11" s="63"/>
      <c r="C11" s="63"/>
      <c r="D11" s="63"/>
      <c r="E11" s="4" t="s">
        <v>15</v>
      </c>
      <c r="F11" s="60" t="s">
        <v>16</v>
      </c>
      <c r="G11" s="61"/>
    </row>
    <row r="12" spans="1:7" ht="21.95" customHeight="1" thickBot="1" x14ac:dyDescent="0.35">
      <c r="A12" s="6" t="s">
        <v>17</v>
      </c>
      <c r="B12" s="64">
        <f>SUM(F30)</f>
        <v>249999.99999999997</v>
      </c>
      <c r="C12" s="64"/>
      <c r="D12" s="7" t="s">
        <v>18</v>
      </c>
      <c r="E12" s="8" t="s">
        <v>19</v>
      </c>
      <c r="F12" s="65" t="s">
        <v>20</v>
      </c>
      <c r="G12" s="66"/>
    </row>
    <row r="13" spans="1:7" ht="6.75" customHeight="1" thickBot="1" x14ac:dyDescent="0.35">
      <c r="A13" s="43"/>
      <c r="B13" s="44"/>
      <c r="C13" s="44"/>
      <c r="D13" s="44"/>
      <c r="E13" s="44"/>
      <c r="F13" s="44"/>
      <c r="G13" s="45"/>
    </row>
    <row r="14" spans="1:7" ht="21.95" customHeight="1" x14ac:dyDescent="0.3">
      <c r="A14" s="67" t="s">
        <v>21</v>
      </c>
      <c r="B14" s="68"/>
      <c r="C14" s="9" t="s">
        <v>22</v>
      </c>
      <c r="D14" s="9" t="s">
        <v>23</v>
      </c>
      <c r="E14" s="9" t="s">
        <v>24</v>
      </c>
      <c r="F14" s="9" t="s">
        <v>25</v>
      </c>
      <c r="G14" s="10" t="s">
        <v>26</v>
      </c>
    </row>
    <row r="15" spans="1:7" ht="21.95" customHeight="1" x14ac:dyDescent="0.3">
      <c r="A15" s="69" t="s">
        <v>41</v>
      </c>
      <c r="B15" s="70"/>
      <c r="C15" s="5"/>
      <c r="D15" s="5">
        <v>1</v>
      </c>
      <c r="E15" s="11">
        <v>100000</v>
      </c>
      <c r="F15" s="11">
        <f>(D15*E15)/1.1</f>
        <v>90909.090909090897</v>
      </c>
      <c r="G15" s="12">
        <f>F15*0.1</f>
        <v>9090.9090909090901</v>
      </c>
    </row>
    <row r="16" spans="1:7" ht="21.95" customHeight="1" x14ac:dyDescent="0.3">
      <c r="A16" s="71" t="s">
        <v>42</v>
      </c>
      <c r="B16" s="72"/>
      <c r="C16" s="5"/>
      <c r="D16" s="5">
        <v>1</v>
      </c>
      <c r="E16" s="11">
        <v>150000</v>
      </c>
      <c r="F16" s="11">
        <f>(D16*E16)/1.1</f>
        <v>136363.63636363635</v>
      </c>
      <c r="G16" s="12">
        <f>F16*0.1</f>
        <v>13636.363636363636</v>
      </c>
    </row>
    <row r="17" spans="1:12" ht="21.95" customHeight="1" x14ac:dyDescent="0.3">
      <c r="A17" s="47"/>
      <c r="B17" s="59"/>
      <c r="C17" s="5"/>
      <c r="D17" s="5"/>
      <c r="E17" s="11"/>
      <c r="F17" s="11"/>
      <c r="G17" s="12"/>
    </row>
    <row r="18" spans="1:12" ht="21.95" customHeight="1" x14ac:dyDescent="0.3">
      <c r="A18" s="47"/>
      <c r="B18" s="59"/>
      <c r="C18" s="5"/>
      <c r="D18" s="5"/>
      <c r="E18" s="11"/>
      <c r="F18" s="11"/>
      <c r="G18" s="13"/>
      <c r="K18" s="14"/>
    </row>
    <row r="19" spans="1:12" ht="21.95" customHeight="1" x14ac:dyDescent="0.3">
      <c r="A19" s="47" t="s">
        <v>27</v>
      </c>
      <c r="B19" s="59"/>
      <c r="C19" s="5"/>
      <c r="D19" s="5"/>
      <c r="E19" s="11"/>
      <c r="F19" s="11"/>
      <c r="G19" s="13"/>
    </row>
    <row r="20" spans="1:12" ht="21.95" customHeight="1" x14ac:dyDescent="0.3">
      <c r="A20" s="47"/>
      <c r="B20" s="59"/>
      <c r="C20" s="5"/>
      <c r="D20" s="5"/>
      <c r="E20" s="11"/>
      <c r="F20" s="11"/>
      <c r="G20" s="13"/>
      <c r="L20" s="15"/>
    </row>
    <row r="21" spans="1:12" ht="21.95" customHeight="1" x14ac:dyDescent="0.3">
      <c r="A21" s="47"/>
      <c r="B21" s="59"/>
      <c r="C21" s="5"/>
      <c r="D21" s="5"/>
      <c r="E21" s="11"/>
      <c r="F21" s="11"/>
      <c r="G21" s="13"/>
      <c r="L21" s="15"/>
    </row>
    <row r="22" spans="1:12" ht="21.95" customHeight="1" x14ac:dyDescent="0.3">
      <c r="A22" s="47"/>
      <c r="B22" s="59"/>
      <c r="C22" s="5"/>
      <c r="D22" s="5"/>
      <c r="E22" s="11"/>
      <c r="F22" s="11"/>
      <c r="G22" s="13"/>
      <c r="I22" s="14"/>
      <c r="L22" s="15"/>
    </row>
    <row r="23" spans="1:12" ht="21.95" customHeight="1" x14ac:dyDescent="0.3">
      <c r="A23" s="47"/>
      <c r="B23" s="59"/>
      <c r="C23" s="5"/>
      <c r="D23" s="5"/>
      <c r="E23" s="11"/>
      <c r="F23" s="11"/>
      <c r="G23" s="13"/>
      <c r="I23" s="16"/>
      <c r="L23" s="16"/>
    </row>
    <row r="24" spans="1:12" ht="21.95" customHeight="1" x14ac:dyDescent="0.3">
      <c r="A24" s="47"/>
      <c r="B24" s="59"/>
      <c r="C24" s="5"/>
      <c r="D24" s="5"/>
      <c r="E24" s="11"/>
      <c r="F24" s="11"/>
      <c r="G24" s="13"/>
    </row>
    <row r="25" spans="1:12" ht="21.95" customHeight="1" x14ac:dyDescent="0.3">
      <c r="A25" s="47"/>
      <c r="B25" s="59"/>
      <c r="C25" s="5"/>
      <c r="D25" s="5"/>
      <c r="E25" s="11"/>
      <c r="F25" s="11"/>
      <c r="G25" s="17"/>
    </row>
    <row r="26" spans="1:12" ht="21.95" customHeight="1" x14ac:dyDescent="0.3">
      <c r="A26" s="47"/>
      <c r="B26" s="59"/>
      <c r="C26" s="5"/>
      <c r="D26" s="5"/>
      <c r="E26" s="11"/>
      <c r="F26" s="11"/>
      <c r="G26" s="17"/>
    </row>
    <row r="27" spans="1:12" ht="21.95" customHeight="1" x14ac:dyDescent="0.3">
      <c r="A27" s="75" t="s">
        <v>28</v>
      </c>
      <c r="B27" s="76"/>
      <c r="C27" s="5"/>
      <c r="D27" s="5"/>
      <c r="E27" s="11"/>
      <c r="F27" s="11">
        <f>SUM(F15:F26)</f>
        <v>227272.72727272724</v>
      </c>
      <c r="G27" s="18"/>
    </row>
    <row r="28" spans="1:12" ht="21.95" customHeight="1" x14ac:dyDescent="0.3">
      <c r="A28" s="77" t="s">
        <v>29</v>
      </c>
      <c r="B28" s="78"/>
      <c r="C28" s="19"/>
      <c r="D28" s="19"/>
      <c r="E28" s="20"/>
      <c r="F28" s="20">
        <f>SUM(G15:G26)</f>
        <v>22727.272727272728</v>
      </c>
      <c r="G28" s="21"/>
    </row>
    <row r="29" spans="1:12" ht="21.95" customHeight="1" x14ac:dyDescent="0.3">
      <c r="A29" s="79"/>
      <c r="B29" s="80"/>
      <c r="C29" s="22"/>
      <c r="D29" s="22"/>
      <c r="E29" s="23"/>
      <c r="F29" s="24"/>
      <c r="G29" s="25"/>
    </row>
    <row r="30" spans="1:12" ht="21.95" customHeight="1" x14ac:dyDescent="0.3">
      <c r="A30" s="81" t="s">
        <v>30</v>
      </c>
      <c r="B30" s="82"/>
      <c r="C30" s="82"/>
      <c r="D30" s="82"/>
      <c r="E30" s="82"/>
      <c r="F30" s="26">
        <f>SUM(F27:F28)</f>
        <v>249999.99999999997</v>
      </c>
      <c r="G30" s="27"/>
    </row>
    <row r="31" spans="1:12" ht="93.75" customHeight="1" thickBot="1" x14ac:dyDescent="0.35">
      <c r="A31" s="83" t="s">
        <v>31</v>
      </c>
      <c r="B31" s="84"/>
      <c r="C31" s="84"/>
      <c r="D31" s="84"/>
      <c r="E31" s="84"/>
      <c r="F31" s="84"/>
      <c r="G31" s="85"/>
    </row>
    <row r="32" spans="1:12" ht="21.95" customHeight="1" thickBot="1" x14ac:dyDescent="0.35">
      <c r="A32" s="73"/>
      <c r="B32" s="73"/>
      <c r="C32" s="74"/>
      <c r="D32" s="28" t="s">
        <v>32</v>
      </c>
      <c r="E32" s="29" t="s">
        <v>33</v>
      </c>
      <c r="F32" s="29" t="s">
        <v>34</v>
      </c>
      <c r="G32" s="30" t="s">
        <v>35</v>
      </c>
    </row>
    <row r="33" spans="1:1" x14ac:dyDescent="0.3">
      <c r="A33" s="31"/>
    </row>
  </sheetData>
  <mergeCells count="38">
    <mergeCell ref="A32:C32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  <mergeCell ref="A30:E30"/>
    <mergeCell ref="A31:G31"/>
    <mergeCell ref="A20:B20"/>
    <mergeCell ref="A11:D11"/>
    <mergeCell ref="F11:G11"/>
    <mergeCell ref="B12:C12"/>
    <mergeCell ref="F12:G12"/>
    <mergeCell ref="A13:G13"/>
    <mergeCell ref="A14:B14"/>
    <mergeCell ref="A15:B15"/>
    <mergeCell ref="A16:B16"/>
    <mergeCell ref="A17:B17"/>
    <mergeCell ref="A18:B18"/>
    <mergeCell ref="A19:B19"/>
    <mergeCell ref="B7:D7"/>
    <mergeCell ref="F7:G7"/>
    <mergeCell ref="A8:A10"/>
    <mergeCell ref="B8:D10"/>
    <mergeCell ref="F8:G8"/>
    <mergeCell ref="F9:G9"/>
    <mergeCell ref="F10:G10"/>
    <mergeCell ref="A1:F3"/>
    <mergeCell ref="G2:G3"/>
    <mergeCell ref="A4:G4"/>
    <mergeCell ref="A5:A6"/>
    <mergeCell ref="B5:D6"/>
    <mergeCell ref="F5:G5"/>
    <mergeCell ref="F6:G6"/>
  </mergeCells>
  <phoneticPr fontId="3" type="noConversion"/>
  <dataValidations count="3">
    <dataValidation type="list" allowBlank="1" showInputMessage="1" showErrorMessage="1" sqref="F9:G9" xr:uid="{241C829A-A159-4B41-A80A-FC673FC01C94}">
      <formula1>"042-624-6005,044-864-8676"</formula1>
    </dataValidation>
    <dataValidation type="list" allowBlank="1" showInputMessage="1" showErrorMessage="1" sqref="F6:G6" xr:uid="{A1C0C0C0-7AA7-48E3-8BF1-A3577250E081}">
      <formula1>"760-82-00243,822-82-00333"</formula1>
    </dataValidation>
    <dataValidation type="list" allowBlank="1" showInputMessage="1" showErrorMessage="1" sqref="F7:G7" xr:uid="{D9EAE865-2300-4ED2-81A4-5DCCD8DAE3F9}">
      <formula1>"대전광역시 대덕구 한남로 70 사회혁신원 206호,세종특별자치시 시청대로 213 금강베네치아 211호"</formula1>
    </dataValidation>
  </dataValidations>
  <pageMargins left="0.7" right="0.7" top="0.75" bottom="0.75" header="0.3" footer="0.3"/>
  <pageSetup paperSize="9" scale="93" orientation="portrait" horizontalDpi="300" verticalDpi="300" r:id="rId1"/>
  <headerFooter>
    <oddHeader>&amp;L대전세종 공공구매 플랫폼</oddHeader>
    <oddFooter>&amp;L고용노동부 인증 사회적기업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견적서</vt:lpstr>
      <vt:lpstr>견적서!Print_Area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valueplus1</cp:lastModifiedBy>
  <cp:lastPrinted>2023-07-11T09:27:32Z</cp:lastPrinted>
  <dcterms:created xsi:type="dcterms:W3CDTF">2022-09-29T01:39:36Z</dcterms:created>
  <dcterms:modified xsi:type="dcterms:W3CDTF">2023-07-11T09:27:46Z</dcterms:modified>
</cp:coreProperties>
</file>